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11098\Desktop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業務委託費内訳書!$A$1:$G$70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業務委託費内訳書!$G$70</definedName>
    <definedName name="内訳書工事価格総計" localSheetId="0">業務委託費内訳書!$G$69</definedName>
    <definedName name="内訳書工事価格総計通番" localSheetId="0">業務委託費内訳書!$I$69</definedName>
    <definedName name="内訳書工事価格総計名称" localSheetId="0">業務委託費内訳書!$A$69</definedName>
    <definedName name="内訳書工事価格通番" localSheetId="0">業務委託費内訳書!$I$70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70"/>
  <c r="G44"/>
  <c r="G41"/>
  <c r="G40"/>
  <c r="G39"/>
  <c r="G38"/>
  <c r="G37"/>
  <c r="G35"/>
  <c r="G34"/>
  <c r="G28"/>
  <c r="G21"/>
  <c r="G15"/>
  <c r="G14"/>
  <c r="G13"/>
  <c r="G12"/>
  <c r="G11"/>
  <c r="G10"/>
  <c r="G69"/>
  <c r="G45"/>
  <c r="G46"/>
  <c r="G47"/>
  <c r="G48"/>
  <c r="G49"/>
  <c r="G50"/>
  <c r="G53"/>
  <c r="G58"/>
  <c r="G59"/>
  <c r="G63"/>
  <c r="G64"/>
  <c r="G68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<sst xmlns="http://schemas.openxmlformats.org/spreadsheetml/2006/main">
  <si>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</si>
  <si>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</si>
  <si>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</si>
  <si>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</si>
  <si>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</si>
  <si>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Ｒ７那林　林開星越神戸丸線２　那賀町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</si>
  <si>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</si>
  <si>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</si>
  <si>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</si>
  <si>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</si>
  <si>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</si>
  <si>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</si>
  <si>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</si>
  <si>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</si>
  <si>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</si>
  <si>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</si>
  <si>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測量業務
_x000d_</t>
  </si>
  <si>
    <t>木材集積場測量
_x000d_</t>
  </si>
  <si>
    <t>山腹工測量(山腹平面測量)
_x000d_</t>
  </si>
  <si>
    <t>ha</t>
  </si>
  <si>
    <t>山腹工測量(山腹縦断測量)
_x000d_</t>
  </si>
  <si>
    <t>ｍ</t>
  </si>
  <si>
    <t>山腹工測量(山腹横断測量)
_x000d_</t>
  </si>
  <si>
    <t>測線</t>
  </si>
  <si>
    <t>山腹工測量(平面図作成)
_x000d_</t>
  </si>
  <si>
    <t>業務</t>
  </si>
  <si>
    <t>立木調査
_x000d_</t>
  </si>
  <si>
    <t>作業道測量
_x000d_</t>
  </si>
  <si>
    <t>一車線林道測量(計画・準備)
_x000d_</t>
  </si>
  <si>
    <t>一車線林道測量（中心線測量）
_x000d_</t>
  </si>
  <si>
    <t>km</t>
  </si>
  <si>
    <t>一車線林道測量（縦断測量）
_x000d_</t>
  </si>
  <si>
    <t>一車線林道測量（横断測量）
_x000d_</t>
  </si>
  <si>
    <t>一車線林道測量（土質区分・その他調査）
_x000d_</t>
  </si>
  <si>
    <t>用地測量
_x000d_</t>
  </si>
  <si>
    <t>用地測量（公図等の転写）
_x000d_</t>
  </si>
  <si>
    <t>用地測量(土地の登記記録調査)
_x000d_</t>
  </si>
  <si>
    <t>用地測量(境界確認)
_x000d_</t>
  </si>
  <si>
    <t>用地測量(面積計算)
_x000d_</t>
  </si>
  <si>
    <t>用地測量(用地実測図原図作成)
_x000d_</t>
  </si>
  <si>
    <t>直接経費
_x000d_</t>
  </si>
  <si>
    <t>電子成果品作成費
_x000d_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</si>
  <si>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</si>
  <si>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</si>
  <si>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</si>
  <si>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</si>
  <si>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</si>
  <si>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</si>
  <si>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</si>
  <si>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</si>
  <si>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</si>
  <si>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</si>
  <si>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設計業務
_x000d_</t>
  </si>
  <si>
    <t>木材集積場設計
_x000d_</t>
  </si>
  <si>
    <t>山腹工設計(施設設計等)
_x000d_</t>
  </si>
  <si>
    <t>件</t>
  </si>
  <si>
    <t>山腹工設計(設計説明書作成)
_x000d_</t>
  </si>
  <si>
    <t>作業道設計
_x000d_</t>
  </si>
  <si>
    <t>一車線林道設計(線形計画、現地調査、線形決定)
_x000d_</t>
  </si>
  <si>
    <t>一車線林道設計(実施設計)
_x000d_</t>
  </si>
  <si>
    <t>一車線林道設計(照査)
_x000d_</t>
  </si>
  <si>
    <t>一車線林道設計(成果品(設計説明書作成))
_x000d_</t>
  </si>
  <si>
    <t>打合せ
_x000d_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</si>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</sst>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+G11+G43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+G12+G34+G37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+G15+G21+G28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13</v>
      </c>
      <c r="F15" s="18">
        <v>1</v>
      </c>
      <c r="G15" s="19">
        <f>+G16+G17+G18+G19+G20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18</v>
      </c>
      <c r="E16" s="17" t="s">
        <v>19</v>
      </c>
      <c r="F16" s="18">
        <v>0.20000000000000001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21</v>
      </c>
      <c r="F17" s="18">
        <v>30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22</v>
      </c>
      <c r="E18" s="17" t="s">
        <v>23</v>
      </c>
      <c r="F18" s="18">
        <v>3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24</v>
      </c>
      <c r="E19" s="17" t="s">
        <v>25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26</v>
      </c>
      <c r="E20" s="17" t="s">
        <v>19</v>
      </c>
      <c r="F20" s="18">
        <v>0.20000000000000001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27</v>
      </c>
      <c r="E21" s="17" t="s">
        <v>13</v>
      </c>
      <c r="F21" s="18">
        <v>1</v>
      </c>
      <c r="G21" s="19">
        <f>+G22+G23+G24+G25+G26+G27</f>
        <v>0</v>
      </c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28</v>
      </c>
      <c r="E22" s="17" t="s">
        <v>25</v>
      </c>
      <c r="F22" s="18">
        <v>1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29</v>
      </c>
      <c r="E23" s="17" t="s">
        <v>30</v>
      </c>
      <c r="F23" s="18">
        <v>0.10000000000000001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31</v>
      </c>
      <c r="E24" s="17" t="s">
        <v>30</v>
      </c>
      <c r="F24" s="18">
        <v>0.10000000000000001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32</v>
      </c>
      <c r="E25" s="17" t="s">
        <v>30</v>
      </c>
      <c r="F25" s="18">
        <v>0.10000000000000001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33</v>
      </c>
      <c r="E26" s="17" t="s">
        <v>30</v>
      </c>
      <c r="F26" s="18">
        <v>0.10000000000000001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26</v>
      </c>
      <c r="E27" s="17" t="s">
        <v>19</v>
      </c>
      <c r="F27" s="18">
        <v>0.059999999999999998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34</v>
      </c>
      <c r="E28" s="17" t="s">
        <v>13</v>
      </c>
      <c r="F28" s="18">
        <v>1</v>
      </c>
      <c r="G28" s="19">
        <f>+G29+G30+G31+G32+G33</f>
        <v>0</v>
      </c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35</v>
      </c>
      <c r="E29" s="17" t="s">
        <v>19</v>
      </c>
      <c r="F29" s="18">
        <v>0.26000000000000001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36</v>
      </c>
      <c r="E30" s="17" t="s">
        <v>19</v>
      </c>
      <c r="F30" s="18">
        <v>0.26000000000000001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37</v>
      </c>
      <c r="E31" s="17" t="s">
        <v>19</v>
      </c>
      <c r="F31" s="18">
        <v>0.26000000000000001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38</v>
      </c>
      <c r="E32" s="17" t="s">
        <v>19</v>
      </c>
      <c r="F32" s="18">
        <v>0.26000000000000001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39</v>
      </c>
      <c r="E33" s="17" t="s">
        <v>19</v>
      </c>
      <c r="F33" s="18">
        <v>0.26000000000000001</v>
      </c>
      <c r="G33" s="25"/>
      <c r="H33" s="20"/>
      <c r="I33" s="21">
        <v>24</v>
      </c>
      <c r="J33" s="21">
        <v>4</v>
      </c>
    </row>
    <row r="34" ht="42" customHeight="1">
      <c r="A34" s="14" t="s">
        <v>40</v>
      </c>
      <c r="B34" s="15"/>
      <c r="C34" s="15"/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/>
    </row>
    <row r="35" ht="42" customHeight="1">
      <c r="A35" s="14" t="s">
        <v>41</v>
      </c>
      <c r="B35" s="15"/>
      <c r="C35" s="15"/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/>
    </row>
    <row r="36" ht="42" customHeight="1">
      <c r="A36" s="14" t="s">
        <v>42</v>
      </c>
      <c r="B36" s="15"/>
      <c r="C36" s="15"/>
      <c r="D36" s="16"/>
      <c r="E36" s="17" t="s">
        <v>13</v>
      </c>
      <c r="F36" s="18">
        <v>1</v>
      </c>
      <c r="G36" s="25"/>
      <c r="H36" s="20"/>
      <c r="I36" s="21">
        <v>27</v>
      </c>
      <c r="J36" s="21"/>
    </row>
    <row r="37" ht="42" customHeight="1">
      <c r="A37" s="14" t="s">
        <v>43</v>
      </c>
      <c r="B37" s="15"/>
      <c r="C37" s="15"/>
      <c r="D37" s="16"/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/>
    </row>
    <row r="38" ht="42" customHeight="1">
      <c r="A38" s="14" t="s">
        <v>44</v>
      </c>
      <c r="B38" s="15"/>
      <c r="C38" s="15"/>
      <c r="D38" s="16"/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1</v>
      </c>
    </row>
    <row r="39" ht="42" customHeight="1">
      <c r="A39" s="22"/>
      <c r="B39" s="15" t="s">
        <v>44</v>
      </c>
      <c r="C39" s="15"/>
      <c r="D39" s="16"/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2</v>
      </c>
    </row>
    <row r="40" ht="42" customHeight="1">
      <c r="A40" s="22"/>
      <c r="B40" s="23"/>
      <c r="C40" s="15" t="s">
        <v>44</v>
      </c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3</v>
      </c>
    </row>
    <row r="41" ht="42" customHeight="1">
      <c r="A41" s="22"/>
      <c r="B41" s="23"/>
      <c r="C41" s="23"/>
      <c r="D41" s="24" t="s">
        <v>45</v>
      </c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46</v>
      </c>
      <c r="E42" s="17" t="s">
        <v>13</v>
      </c>
      <c r="F42" s="18">
        <v>1</v>
      </c>
      <c r="G42" s="25"/>
      <c r="H42" s="20"/>
      <c r="I42" s="21">
        <v>33</v>
      </c>
      <c r="J42" s="21">
        <v>4</v>
      </c>
    </row>
    <row r="43" ht="42" customHeight="1">
      <c r="A43" s="14" t="s">
        <v>47</v>
      </c>
      <c r="B43" s="15"/>
      <c r="C43" s="15"/>
      <c r="D43" s="16"/>
      <c r="E43" s="17" t="s">
        <v>13</v>
      </c>
      <c r="F43" s="18">
        <v>1</v>
      </c>
      <c r="G43" s="25"/>
      <c r="H43" s="20"/>
      <c r="I43" s="21">
        <v>34</v>
      </c>
      <c r="J43" s="21"/>
    </row>
    <row r="44" ht="42" customHeight="1">
      <c r="A44" s="14" t="s">
        <v>48</v>
      </c>
      <c r="B44" s="15"/>
      <c r="C44" s="15"/>
      <c r="D44" s="16"/>
      <c r="E44" s="17" t="s">
        <v>13</v>
      </c>
      <c r="F44" s="18">
        <v>1</v>
      </c>
      <c r="G44" s="19">
        <f>+G10</f>
        <v>0</v>
      </c>
      <c r="H44" s="20"/>
      <c r="I44" s="21">
        <v>35</v>
      </c>
      <c r="J44" s="21"/>
    </row>
    <row r="45" ht="42" customHeight="1">
      <c r="A45" s="14" t="s">
        <v>49</v>
      </c>
      <c r="B45" s="15"/>
      <c r="C45" s="15"/>
      <c r="D45" s="16"/>
      <c r="E45" s="17" t="s">
        <v>13</v>
      </c>
      <c r="F45" s="18">
        <v>1</v>
      </c>
      <c r="G45" s="19">
        <f>+G46+G66</f>
        <v>0</v>
      </c>
      <c r="H45" s="20"/>
      <c r="I45" s="21">
        <v>36</v>
      </c>
      <c r="J45" s="21"/>
    </row>
    <row r="46" ht="42" customHeight="1">
      <c r="A46" s="14" t="s">
        <v>50</v>
      </c>
      <c r="B46" s="15"/>
      <c r="C46" s="15"/>
      <c r="D46" s="16"/>
      <c r="E46" s="17" t="s">
        <v>13</v>
      </c>
      <c r="F46" s="18">
        <v>1</v>
      </c>
      <c r="G46" s="19">
        <f>+G47+G63</f>
        <v>0</v>
      </c>
      <c r="H46" s="20"/>
      <c r="I46" s="21">
        <v>37</v>
      </c>
      <c r="J46" s="21"/>
    </row>
    <row r="47" ht="42" customHeight="1">
      <c r="A47" s="14" t="s">
        <v>51</v>
      </c>
      <c r="B47" s="15"/>
      <c r="C47" s="15"/>
      <c r="D47" s="16"/>
      <c r="E47" s="17" t="s">
        <v>13</v>
      </c>
      <c r="F47" s="18">
        <v>1</v>
      </c>
      <c r="G47" s="19">
        <f>+G48</f>
        <v>0</v>
      </c>
      <c r="H47" s="20"/>
      <c r="I47" s="21">
        <v>38</v>
      </c>
      <c r="J47" s="21">
        <v>1</v>
      </c>
    </row>
    <row r="48" ht="42" customHeight="1">
      <c r="A48" s="22"/>
      <c r="B48" s="15" t="s">
        <v>52</v>
      </c>
      <c r="C48" s="15"/>
      <c r="D48" s="16"/>
      <c r="E48" s="17" t="s">
        <v>13</v>
      </c>
      <c r="F48" s="18">
        <v>1</v>
      </c>
      <c r="G48" s="19">
        <f>+G49+G58</f>
        <v>0</v>
      </c>
      <c r="H48" s="20"/>
      <c r="I48" s="21">
        <v>39</v>
      </c>
      <c r="J48" s="21">
        <v>2</v>
      </c>
    </row>
    <row r="49" ht="42" customHeight="1">
      <c r="A49" s="22"/>
      <c r="B49" s="23"/>
      <c r="C49" s="15" t="s">
        <v>53</v>
      </c>
      <c r="D49" s="16"/>
      <c r="E49" s="17" t="s">
        <v>13</v>
      </c>
      <c r="F49" s="18">
        <v>1</v>
      </c>
      <c r="G49" s="19">
        <f>+G50+G53</f>
        <v>0</v>
      </c>
      <c r="H49" s="20"/>
      <c r="I49" s="21">
        <v>40</v>
      </c>
      <c r="J49" s="21">
        <v>3</v>
      </c>
    </row>
    <row r="50" ht="42" customHeight="1">
      <c r="A50" s="22"/>
      <c r="B50" s="23"/>
      <c r="C50" s="23"/>
      <c r="D50" s="24" t="s">
        <v>53</v>
      </c>
      <c r="E50" s="17" t="s">
        <v>13</v>
      </c>
      <c r="F50" s="18">
        <v>1</v>
      </c>
      <c r="G50" s="19">
        <f>+G51+G52</f>
        <v>0</v>
      </c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54</v>
      </c>
      <c r="E51" s="17" t="s">
        <v>55</v>
      </c>
      <c r="F51" s="18">
        <v>1</v>
      </c>
      <c r="G51" s="25"/>
      <c r="H51" s="20"/>
      <c r="I51" s="21">
        <v>42</v>
      </c>
      <c r="J51" s="21">
        <v>4</v>
      </c>
    </row>
    <row r="52" ht="42" customHeight="1">
      <c r="A52" s="22"/>
      <c r="B52" s="23"/>
      <c r="C52" s="23"/>
      <c r="D52" s="24" t="s">
        <v>56</v>
      </c>
      <c r="E52" s="17" t="s">
        <v>55</v>
      </c>
      <c r="F52" s="18">
        <v>1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57</v>
      </c>
      <c r="E53" s="17" t="s">
        <v>13</v>
      </c>
      <c r="F53" s="18">
        <v>1</v>
      </c>
      <c r="G53" s="19">
        <f>+G54+G55+G56+G57</f>
        <v>0</v>
      </c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58</v>
      </c>
      <c r="E54" s="17" t="s">
        <v>30</v>
      </c>
      <c r="F54" s="18">
        <v>0.029999999999999999</v>
      </c>
      <c r="G54" s="25"/>
      <c r="H54" s="20"/>
      <c r="I54" s="21">
        <v>45</v>
      </c>
      <c r="J54" s="21">
        <v>4</v>
      </c>
    </row>
    <row r="55" ht="42" customHeight="1">
      <c r="A55" s="22"/>
      <c r="B55" s="23"/>
      <c r="C55" s="23"/>
      <c r="D55" s="24" t="s">
        <v>59</v>
      </c>
      <c r="E55" s="17" t="s">
        <v>30</v>
      </c>
      <c r="F55" s="18">
        <v>0.029999999999999999</v>
      </c>
      <c r="G55" s="25"/>
      <c r="H55" s="20"/>
      <c r="I55" s="21">
        <v>46</v>
      </c>
      <c r="J55" s="21">
        <v>4</v>
      </c>
    </row>
    <row r="56" ht="42" customHeight="1">
      <c r="A56" s="22"/>
      <c r="B56" s="23"/>
      <c r="C56" s="23"/>
      <c r="D56" s="24" t="s">
        <v>60</v>
      </c>
      <c r="E56" s="17" t="s">
        <v>30</v>
      </c>
      <c r="F56" s="18">
        <v>0.029999999999999999</v>
      </c>
      <c r="G56" s="25"/>
      <c r="H56" s="20"/>
      <c r="I56" s="21">
        <v>47</v>
      </c>
      <c r="J56" s="21">
        <v>4</v>
      </c>
    </row>
    <row r="57" ht="42" customHeight="1">
      <c r="A57" s="22"/>
      <c r="B57" s="23"/>
      <c r="C57" s="23"/>
      <c r="D57" s="24" t="s">
        <v>61</v>
      </c>
      <c r="E57" s="17" t="s">
        <v>30</v>
      </c>
      <c r="F57" s="18">
        <v>0.029999999999999999</v>
      </c>
      <c r="G57" s="25"/>
      <c r="H57" s="20"/>
      <c r="I57" s="21">
        <v>48</v>
      </c>
      <c r="J57" s="21">
        <v>4</v>
      </c>
    </row>
    <row r="58" ht="42" customHeight="1">
      <c r="A58" s="22"/>
      <c r="B58" s="23"/>
      <c r="C58" s="15" t="s">
        <v>62</v>
      </c>
      <c r="D58" s="16"/>
      <c r="E58" s="17" t="s">
        <v>13</v>
      </c>
      <c r="F58" s="18">
        <v>1</v>
      </c>
      <c r="G58" s="19">
        <f>+G59</f>
        <v>0</v>
      </c>
      <c r="H58" s="20"/>
      <c r="I58" s="21">
        <v>49</v>
      </c>
      <c r="J58" s="21">
        <v>3</v>
      </c>
    </row>
    <row r="59" ht="42" customHeight="1">
      <c r="A59" s="22"/>
      <c r="B59" s="23"/>
      <c r="C59" s="23"/>
      <c r="D59" s="24" t="s">
        <v>62</v>
      </c>
      <c r="E59" s="17" t="s">
        <v>13</v>
      </c>
      <c r="F59" s="18">
        <v>1</v>
      </c>
      <c r="G59" s="19">
        <f>+G60+G61+G62</f>
        <v>0</v>
      </c>
      <c r="H59" s="20"/>
      <c r="I59" s="21">
        <v>50</v>
      </c>
      <c r="J59" s="21">
        <v>4</v>
      </c>
    </row>
    <row r="60" ht="42" customHeight="1">
      <c r="A60" s="22"/>
      <c r="B60" s="23"/>
      <c r="C60" s="23"/>
      <c r="D60" s="24" t="s">
        <v>63</v>
      </c>
      <c r="E60" s="17" t="s">
        <v>64</v>
      </c>
      <c r="F60" s="18">
        <v>1</v>
      </c>
      <c r="G60" s="25"/>
      <c r="H60" s="20"/>
      <c r="I60" s="21">
        <v>51</v>
      </c>
      <c r="J60" s="21">
        <v>4</v>
      </c>
    </row>
    <row r="61" ht="42" customHeight="1">
      <c r="A61" s="22"/>
      <c r="B61" s="23"/>
      <c r="C61" s="23"/>
      <c r="D61" s="24" t="s">
        <v>65</v>
      </c>
      <c r="E61" s="17" t="s">
        <v>64</v>
      </c>
      <c r="F61" s="18">
        <v>2</v>
      </c>
      <c r="G61" s="25"/>
      <c r="H61" s="20"/>
      <c r="I61" s="21">
        <v>52</v>
      </c>
      <c r="J61" s="21">
        <v>4</v>
      </c>
    </row>
    <row r="62" ht="42" customHeight="1">
      <c r="A62" s="22"/>
      <c r="B62" s="23"/>
      <c r="C62" s="23"/>
      <c r="D62" s="24" t="s">
        <v>66</v>
      </c>
      <c r="E62" s="17" t="s">
        <v>64</v>
      </c>
      <c r="F62" s="18">
        <v>1</v>
      </c>
      <c r="G62" s="25"/>
      <c r="H62" s="20"/>
      <c r="I62" s="21">
        <v>53</v>
      </c>
      <c r="J62" s="21">
        <v>4</v>
      </c>
    </row>
    <row r="63" ht="42" customHeight="1">
      <c r="A63" s="14" t="s">
        <v>40</v>
      </c>
      <c r="B63" s="15"/>
      <c r="C63" s="15"/>
      <c r="D63" s="16"/>
      <c r="E63" s="17" t="s">
        <v>13</v>
      </c>
      <c r="F63" s="18">
        <v>1</v>
      </c>
      <c r="G63" s="19">
        <f>+G64</f>
        <v>0</v>
      </c>
      <c r="H63" s="20"/>
      <c r="I63" s="21">
        <v>54</v>
      </c>
      <c r="J63" s="21"/>
    </row>
    <row r="64" ht="42" customHeight="1">
      <c r="A64" s="14" t="s">
        <v>67</v>
      </c>
      <c r="B64" s="15"/>
      <c r="C64" s="15"/>
      <c r="D64" s="16"/>
      <c r="E64" s="17" t="s">
        <v>13</v>
      </c>
      <c r="F64" s="18">
        <v>1</v>
      </c>
      <c r="G64" s="19">
        <f>+G65</f>
        <v>0</v>
      </c>
      <c r="H64" s="20"/>
      <c r="I64" s="21">
        <v>55</v>
      </c>
      <c r="J64" s="21"/>
    </row>
    <row r="65" ht="42" customHeight="1">
      <c r="A65" s="14" t="s">
        <v>42</v>
      </c>
      <c r="B65" s="15"/>
      <c r="C65" s="15"/>
      <c r="D65" s="16"/>
      <c r="E65" s="17" t="s">
        <v>13</v>
      </c>
      <c r="F65" s="18">
        <v>1</v>
      </c>
      <c r="G65" s="25"/>
      <c r="H65" s="20"/>
      <c r="I65" s="21">
        <v>56</v>
      </c>
      <c r="J65" s="21"/>
    </row>
    <row r="66" ht="42" customHeight="1">
      <c r="A66" s="14" t="s">
        <v>68</v>
      </c>
      <c r="B66" s="15"/>
      <c r="C66" s="15"/>
      <c r="D66" s="16"/>
      <c r="E66" s="17" t="s">
        <v>13</v>
      </c>
      <c r="F66" s="18">
        <v>1</v>
      </c>
      <c r="G66" s="25"/>
      <c r="H66" s="20"/>
      <c r="I66" s="21">
        <v>57</v>
      </c>
      <c r="J66" s="21"/>
    </row>
    <row r="67" ht="42" customHeight="1">
      <c r="A67" s="14" t="s">
        <v>69</v>
      </c>
      <c r="B67" s="15"/>
      <c r="C67" s="15"/>
      <c r="D67" s="16"/>
      <c r="E67" s="17" t="s">
        <v>13</v>
      </c>
      <c r="F67" s="18">
        <v>1</v>
      </c>
      <c r="G67" s="25"/>
      <c r="H67" s="20"/>
      <c r="I67" s="21">
        <v>58</v>
      </c>
      <c r="J67" s="21">
        <v>220</v>
      </c>
    </row>
    <row r="68" ht="42" customHeight="1">
      <c r="A68" s="14" t="s">
        <v>70</v>
      </c>
      <c r="B68" s="15"/>
      <c r="C68" s="15"/>
      <c r="D68" s="16"/>
      <c r="E68" s="17" t="s">
        <v>13</v>
      </c>
      <c r="F68" s="18">
        <v>1</v>
      </c>
      <c r="G68" s="19">
        <f>+G45+G67</f>
        <v>0</v>
      </c>
      <c r="H68" s="20"/>
      <c r="I68" s="21">
        <v>59</v>
      </c>
      <c r="J68" s="21"/>
    </row>
    <row r="69" ht="42" customHeight="1">
      <c r="A69" s="26" t="s">
        <v>71</v>
      </c>
      <c r="B69" s="27"/>
      <c r="C69" s="27"/>
      <c r="D69" s="28"/>
      <c r="E69" s="29" t="s">
        <v>13</v>
      </c>
      <c r="F69" s="30">
        <v>1</v>
      </c>
      <c r="G69" s="31">
        <f>+G44+G68</f>
        <v>0</v>
      </c>
      <c r="I69" s="32">
        <v>60</v>
      </c>
      <c r="J69" s="32">
        <v>30</v>
      </c>
    </row>
    <row r="70" ht="42" customHeight="1">
      <c r="A70" s="33" t="s">
        <v>72</v>
      </c>
      <c r="B70" s="34"/>
      <c r="C70" s="34"/>
      <c r="D70" s="35"/>
      <c r="E70" s="36" t="s">
        <v>73</v>
      </c>
      <c r="F70" s="37" t="s">
        <v>73</v>
      </c>
      <c r="G70" s="38">
        <f>G69</f>
        <v>0</v>
      </c>
      <c r="I70" s="32">
        <v>61</v>
      </c>
      <c r="J70" s="32">
        <v>90</v>
      </c>
    </row>
    <row r="71" ht="42" customHeight="1"/>
    <row r="72" ht="42" customHeight="1"/>
  </sheetData>
  <sheetProtection sheet="1" objects="1" scenarios="1" spinCount="100000" saltValue="UsDWkSSg2Hef89tXQtbhLukGJDolSAGIaMhKBDtD+drCtl1An4YTZm/t3REiiEB7Y8bGzllG6L33dIry+CMbcg==" hashValue="guPZdOY20BECvcnILpZFcgb+Xlz8ezAgYwCPSXfNQvBTEWAOX6Skq0Yyz+JZQFJ1pLeKegAiMb1mncLonYSa3g==" algorithmName="SHA-512" password="FD80"/>
  <mergeCells count="34">
    <mergeCell ref="A70:D70"/>
    <mergeCell ref="B8:G8"/>
    <mergeCell ref="A9:D9"/>
    <mergeCell ref="F3:G3"/>
    <mergeCell ref="F4:G4"/>
    <mergeCell ref="F5:G5"/>
    <mergeCell ref="A7:G7"/>
    <mergeCell ref="A69:D69"/>
    <mergeCell ref="A10:D10"/>
    <mergeCell ref="A11:D11"/>
    <mergeCell ref="A12:D12"/>
    <mergeCell ref="B13:D13"/>
    <mergeCell ref="C14:D14"/>
    <mergeCell ref="A34:D34"/>
    <mergeCell ref="A35:D35"/>
    <mergeCell ref="A36:D36"/>
    <mergeCell ref="A37:D37"/>
    <mergeCell ref="A38:D38"/>
    <mergeCell ref="B39:D39"/>
    <mergeCell ref="C40:D40"/>
    <mergeCell ref="A43:D43"/>
    <mergeCell ref="A44:D44"/>
    <mergeCell ref="A45:D45"/>
    <mergeCell ref="A46:D46"/>
    <mergeCell ref="A47:D47"/>
    <mergeCell ref="B48:D48"/>
    <mergeCell ref="C49:D49"/>
    <mergeCell ref="C58:D58"/>
    <mergeCell ref="A63:D63"/>
    <mergeCell ref="A64:D64"/>
    <mergeCell ref="A65:D65"/>
    <mergeCell ref="A66:D66"/>
    <mergeCell ref="A67:D67"/>
    <mergeCell ref="A68:D68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muguruma jun</cp:lastModifiedBy>
  <cp:lastPrinted>2020-10-12T05:07:54Z</cp:lastPrinted>
  <dcterms:created xsi:type="dcterms:W3CDTF">2014-01-09T08:55:00Z</dcterms:created>
  <dcterms:modified xsi:type="dcterms:W3CDTF">2025-10-10T05:10:56Z</dcterms:modified>
</cp:coreProperties>
</file>